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apd\MAIN\MKN_667_4.k\Info_EM_par_rezultātiem\"/>
    </mc:Choice>
  </mc:AlternateContent>
  <xr:revisionPtr revIDLastSave="0" documentId="13_ncr:1_{0C597428-5046-4CB1-B1AA-14E4E1CE1D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E53" i="1"/>
  <c r="E45" i="1"/>
  <c r="E18" i="1"/>
  <c r="E58" i="1" s="1"/>
  <c r="E15" i="1"/>
</calcChain>
</file>

<file path=xl/sharedStrings.xml><?xml version="1.0" encoding="utf-8"?>
<sst xmlns="http://schemas.openxmlformats.org/spreadsheetml/2006/main" count="97" uniqueCount="56">
  <si>
    <t>Nr.p.k.</t>
  </si>
  <si>
    <t>Kapitāla atlaides apmērs, EUR</t>
  </si>
  <si>
    <t>Pieņemtais lēmums</t>
  </si>
  <si>
    <t>Lēmums par pieteikuma apstiprināšanu</t>
  </si>
  <si>
    <t>Kopā:</t>
  </si>
  <si>
    <t>Lēmums par pieteikuma noraidīšanu</t>
  </si>
  <si>
    <t>Projekta Nr.</t>
  </si>
  <si>
    <t>Informācija par aizdevumu programmas "Aizdevumi ar kapitāla atlaidi lielo investīciju projektu atbalstam" ceturtās kārtas izvērtēšanas rezultātiem</t>
  </si>
  <si>
    <t>LI4/2026/55</t>
  </si>
  <si>
    <t>LI4/2025/20</t>
  </si>
  <si>
    <t>LI4/2025/9</t>
  </si>
  <si>
    <t>LI4/2025/27</t>
  </si>
  <si>
    <t>LI4/2026/51</t>
  </si>
  <si>
    <t>LI4/2026/65</t>
  </si>
  <si>
    <t>LI4/2026/84</t>
  </si>
  <si>
    <t>LI4/2026/91</t>
  </si>
  <si>
    <t>LI4/2026/61</t>
  </si>
  <si>
    <t>Militārās jomas projekti</t>
  </si>
  <si>
    <t>Pārējie projekti</t>
  </si>
  <si>
    <t xml:space="preserve"> Piedāvāts finansējums daļējā apmērā</t>
  </si>
  <si>
    <t>LI4/2026/70</t>
  </si>
  <si>
    <t>Par pieteikuma noraidīšanu finansējuma nepietiekamības dēļ</t>
  </si>
  <si>
    <t>LI4/2026/31</t>
  </si>
  <si>
    <t>LI4/2026/83</t>
  </si>
  <si>
    <t>LI4/2025/13</t>
  </si>
  <si>
    <t>LI4/2026/44</t>
  </si>
  <si>
    <t>LI4/2026/69</t>
  </si>
  <si>
    <t>LI4/2026/94</t>
  </si>
  <si>
    <t>LI4/2026/59</t>
  </si>
  <si>
    <t>LI4/2026/62</t>
  </si>
  <si>
    <t>LI4/2026/88</t>
  </si>
  <si>
    <t>LI4/2025/23</t>
  </si>
  <si>
    <t>LI4/2026/68</t>
  </si>
  <si>
    <t>LI4/2026/53</t>
  </si>
  <si>
    <t>LI4/2026/72</t>
  </si>
  <si>
    <t>LI4/2026/63</t>
  </si>
  <si>
    <t>LI4/2026/89</t>
  </si>
  <si>
    <t>LI4/2026/22</t>
  </si>
  <si>
    <t>LI4/2026/52</t>
  </si>
  <si>
    <t>LI4/2026/81</t>
  </si>
  <si>
    <t>LI4/2026/93</t>
  </si>
  <si>
    <t>LI4/2026/73</t>
  </si>
  <si>
    <t>LI4/2026/34</t>
  </si>
  <si>
    <t>LI4/2026/85</t>
  </si>
  <si>
    <t>LI4/2026/40</t>
  </si>
  <si>
    <t>LI4/2026/71</t>
  </si>
  <si>
    <t>LI4/2026/79</t>
  </si>
  <si>
    <t>Atsaukts projekts</t>
  </si>
  <si>
    <t>LI4/2026/87</t>
  </si>
  <si>
    <t>LI4/2026/38</t>
  </si>
  <si>
    <t>LI4/2026/58</t>
  </si>
  <si>
    <t>LI4/2026/92</t>
  </si>
  <si>
    <t>LI4/2026/33</t>
  </si>
  <si>
    <t>LI4/2026/56</t>
  </si>
  <si>
    <t>LI4/2026/35</t>
  </si>
  <si>
    <t>Pavisam 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</si>
</sst>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eal"/>
      <charset val="186"/>
    </font>
    <font>
      <sz val="11"/>
      <color rgb="FF24242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vertical="justify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5" fillId="0" borderId="0" xfId="0" applyFont="1"/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0" fillId="0" borderId="0" xfId="0" applyNumberFormat="1"/>
    <xf numFmtId="4" fontId="2" fillId="0" borderId="10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/>
    <xf numFmtId="4" fontId="2" fillId="2" borderId="10" xfId="0" applyNumberFormat="1" applyFont="1" applyFill="1" applyBorder="1" applyAlignment="1">
      <alignment horizontal="center"/>
    </xf>
    <xf numFmtId="0" fontId="0" fillId="2" borderId="1" xfId="0" applyFill="1" applyBorder="1"/>
    <xf numFmtId="4" fontId="2" fillId="2" borderId="1" xfId="0" applyNumberFormat="1" applyFont="1" applyFill="1" applyBorder="1" applyAlignment="1">
      <alignment horizontal="center"/>
    </xf>
    <xf numFmtId="4" fontId="1" fillId="0" borderId="0" xfId="0" applyNumberFormat="1" applyFont="1"/>
    <xf numFmtId="0" fontId="3" fillId="0" borderId="0" xfId="0" applyFont="1" applyAlignment="1">
      <alignment horizontal="center" vertical="justify"/>
    </xf>
    <xf numFmtId="0" fontId="1" fillId="2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38" zoomScale="85" zoomScaleNormal="85" workbookViewId="0">
      <selection activeCell="N59" sqref="N59"/>
    </sheetView>
  </sheetViews>
  <sheetFormatPr defaultRowHeight="15"/>
  <cols>
    <col min="2" max="2" width="9.140625" style="1"/>
    <col min="3" max="3" width="12.42578125" style="1" customWidth="1"/>
    <col min="4" max="4" width="38.140625" style="1" customWidth="1"/>
    <col min="5" max="5" width="31" style="1" customWidth="1"/>
    <col min="6" max="6" width="14.140625" customWidth="1"/>
    <col min="7" max="7" width="15.28515625" customWidth="1"/>
  </cols>
  <sheetData>
    <row r="1" spans="1:7" ht="72" customHeight="1">
      <c r="B1" s="35" t="s">
        <v>7</v>
      </c>
      <c r="C1" s="35"/>
      <c r="D1" s="35"/>
      <c r="E1" s="35"/>
      <c r="F1" s="3"/>
    </row>
    <row r="3" spans="1:7">
      <c r="B3" s="7" t="s">
        <v>0</v>
      </c>
      <c r="C3" s="7" t="s">
        <v>6</v>
      </c>
      <c r="D3" s="7" t="s">
        <v>2</v>
      </c>
      <c r="E3" s="7" t="s">
        <v>1</v>
      </c>
    </row>
    <row r="4" spans="1:7">
      <c r="B4" s="36" t="s">
        <v>17</v>
      </c>
      <c r="C4" s="37"/>
      <c r="D4" s="37"/>
      <c r="E4" s="38"/>
    </row>
    <row r="5" spans="1:7">
      <c r="B5" s="29">
        <v>1</v>
      </c>
      <c r="C5" s="30" t="s">
        <v>8</v>
      </c>
      <c r="D5" s="29" t="s">
        <v>3</v>
      </c>
      <c r="E5" s="33">
        <v>10000000</v>
      </c>
    </row>
    <row r="6" spans="1:7">
      <c r="B6" s="29">
        <v>2</v>
      </c>
      <c r="C6" s="32" t="s">
        <v>9</v>
      </c>
      <c r="D6" s="29" t="s">
        <v>3</v>
      </c>
      <c r="E6" s="31">
        <v>4853983.8</v>
      </c>
    </row>
    <row r="7" spans="1:7">
      <c r="B7" s="29">
        <v>3</v>
      </c>
      <c r="C7" s="30" t="s">
        <v>10</v>
      </c>
      <c r="D7" s="29" t="s">
        <v>3</v>
      </c>
      <c r="E7" s="31">
        <v>10000000</v>
      </c>
    </row>
    <row r="8" spans="1:7">
      <c r="B8" s="29">
        <v>4</v>
      </c>
      <c r="C8" s="32" t="s">
        <v>11</v>
      </c>
      <c r="D8" s="29" t="s">
        <v>3</v>
      </c>
      <c r="E8" s="31">
        <v>10000000</v>
      </c>
    </row>
    <row r="9" spans="1:7">
      <c r="B9" s="39" t="s">
        <v>18</v>
      </c>
      <c r="C9" s="40"/>
      <c r="D9" s="40"/>
      <c r="E9" s="41"/>
    </row>
    <row r="10" spans="1:7">
      <c r="B10" s="4">
        <v>5</v>
      </c>
      <c r="C10" s="6" t="s">
        <v>12</v>
      </c>
      <c r="D10" s="4" t="s">
        <v>3</v>
      </c>
      <c r="E10" s="25">
        <v>8019234</v>
      </c>
    </row>
    <row r="11" spans="1:7">
      <c r="B11" s="4">
        <v>6</v>
      </c>
      <c r="C11" s="6" t="s">
        <v>13</v>
      </c>
      <c r="D11" s="4" t="s">
        <v>3</v>
      </c>
      <c r="E11" s="23">
        <v>4500000</v>
      </c>
    </row>
    <row r="12" spans="1:7">
      <c r="B12" s="4">
        <v>7</v>
      </c>
      <c r="C12" s="6" t="s">
        <v>14</v>
      </c>
      <c r="D12" s="4" t="s">
        <v>3</v>
      </c>
      <c r="E12" s="25">
        <v>4500000</v>
      </c>
    </row>
    <row r="13" spans="1:7">
      <c r="B13" s="4">
        <v>8</v>
      </c>
      <c r="C13" s="6" t="s">
        <v>15</v>
      </c>
      <c r="D13" s="4" t="s">
        <v>3</v>
      </c>
      <c r="E13" s="24">
        <v>7942710</v>
      </c>
    </row>
    <row r="14" spans="1:7">
      <c r="B14" s="4">
        <v>9</v>
      </c>
      <c r="C14" s="6" t="s">
        <v>16</v>
      </c>
      <c r="D14" s="4" t="s">
        <v>3</v>
      </c>
      <c r="E14" s="24">
        <v>6300000</v>
      </c>
    </row>
    <row r="15" spans="1:7">
      <c r="A15" s="27" t="s">
        <v>4</v>
      </c>
      <c r="E15" s="2">
        <f>SUM(E5:E14)</f>
        <v>66115927.799999997</v>
      </c>
      <c r="G15" s="22"/>
    </row>
    <row r="16" spans="1:7">
      <c r="E16" s="2"/>
      <c r="G16" s="22"/>
    </row>
    <row r="17" spans="1:7">
      <c r="B17" s="8">
        <v>10</v>
      </c>
      <c r="C17" s="6" t="s">
        <v>20</v>
      </c>
      <c r="D17" s="8" t="s">
        <v>19</v>
      </c>
      <c r="E17" s="9">
        <v>926097.2</v>
      </c>
      <c r="G17" s="22"/>
    </row>
    <row r="18" spans="1:7">
      <c r="A18" s="27" t="s">
        <v>4</v>
      </c>
      <c r="C18" s="10"/>
      <c r="E18" s="2">
        <f>E17</f>
        <v>926097.2</v>
      </c>
      <c r="F18" s="34"/>
      <c r="G18" s="22"/>
    </row>
    <row r="19" spans="1:7">
      <c r="C19" s="10"/>
      <c r="E19" s="2"/>
      <c r="G19" s="22"/>
    </row>
    <row r="20" spans="1:7" ht="30">
      <c r="B20" s="4">
        <v>11</v>
      </c>
      <c r="C20" s="13" t="s">
        <v>22</v>
      </c>
      <c r="D20" s="5" t="s">
        <v>21</v>
      </c>
      <c r="E20" s="24">
        <v>9938666.6999999993</v>
      </c>
      <c r="G20" s="22"/>
    </row>
    <row r="21" spans="1:7" ht="30">
      <c r="B21" s="11">
        <v>12</v>
      </c>
      <c r="C21" s="13" t="s">
        <v>23</v>
      </c>
      <c r="D21" s="12" t="s">
        <v>21</v>
      </c>
      <c r="E21" s="24">
        <v>3822430.5</v>
      </c>
      <c r="G21" s="22"/>
    </row>
    <row r="22" spans="1:7" ht="30">
      <c r="B22" s="4">
        <v>13</v>
      </c>
      <c r="C22" s="13" t="s">
        <v>24</v>
      </c>
      <c r="D22" s="12" t="s">
        <v>21</v>
      </c>
      <c r="E22" s="24">
        <v>10000000</v>
      </c>
    </row>
    <row r="23" spans="1:7" ht="30">
      <c r="B23" s="4">
        <v>14</v>
      </c>
      <c r="C23" s="13" t="s">
        <v>25</v>
      </c>
      <c r="D23" s="12" t="s">
        <v>21</v>
      </c>
      <c r="E23" s="24">
        <v>4419000</v>
      </c>
    </row>
    <row r="24" spans="1:7" ht="30">
      <c r="B24" s="4">
        <v>15</v>
      </c>
      <c r="C24" s="13" t="s">
        <v>26</v>
      </c>
      <c r="D24" s="12" t="s">
        <v>21</v>
      </c>
      <c r="E24" s="24">
        <v>3300000</v>
      </c>
    </row>
    <row r="25" spans="1:7" ht="30">
      <c r="B25" s="4">
        <v>16</v>
      </c>
      <c r="C25" s="13" t="s">
        <v>27</v>
      </c>
      <c r="D25" s="12" t="s">
        <v>21</v>
      </c>
      <c r="E25" s="24">
        <v>3150000</v>
      </c>
    </row>
    <row r="26" spans="1:7" ht="30">
      <c r="B26" s="4">
        <v>17</v>
      </c>
      <c r="C26" s="13" t="s">
        <v>28</v>
      </c>
      <c r="D26" s="12" t="s">
        <v>21</v>
      </c>
      <c r="E26" s="24">
        <v>10000000</v>
      </c>
    </row>
    <row r="27" spans="1:7" ht="30">
      <c r="B27" s="4">
        <v>18</v>
      </c>
      <c r="C27" s="13" t="s">
        <v>29</v>
      </c>
      <c r="D27" s="12" t="s">
        <v>21</v>
      </c>
      <c r="E27" s="24">
        <v>5985000</v>
      </c>
    </row>
    <row r="28" spans="1:7" ht="30">
      <c r="B28" s="4">
        <v>19</v>
      </c>
      <c r="C28" s="13" t="s">
        <v>30</v>
      </c>
      <c r="D28" s="12" t="s">
        <v>21</v>
      </c>
      <c r="E28" s="24">
        <v>6274962.2999999998</v>
      </c>
    </row>
    <row r="29" spans="1:7" ht="30">
      <c r="B29" s="4">
        <v>20</v>
      </c>
      <c r="C29" s="13" t="s">
        <v>31</v>
      </c>
      <c r="D29" s="12" t="s">
        <v>21</v>
      </c>
      <c r="E29" s="24">
        <v>5400000</v>
      </c>
    </row>
    <row r="30" spans="1:7" ht="30">
      <c r="B30" s="4">
        <v>21</v>
      </c>
      <c r="C30" s="13" t="s">
        <v>32</v>
      </c>
      <c r="D30" s="12" t="s">
        <v>21</v>
      </c>
      <c r="E30" s="24">
        <v>3156000</v>
      </c>
    </row>
    <row r="31" spans="1:7" ht="30">
      <c r="B31" s="4">
        <v>22</v>
      </c>
      <c r="C31" s="13" t="s">
        <v>33</v>
      </c>
      <c r="D31" s="12" t="s">
        <v>21</v>
      </c>
      <c r="E31" s="24">
        <v>10000000</v>
      </c>
    </row>
    <row r="32" spans="1:7" ht="30">
      <c r="B32" s="4">
        <v>23</v>
      </c>
      <c r="C32" s="13" t="s">
        <v>34</v>
      </c>
      <c r="D32" s="12" t="s">
        <v>21</v>
      </c>
      <c r="E32" s="24">
        <v>10000000</v>
      </c>
    </row>
    <row r="33" spans="1:5" ht="30">
      <c r="B33" s="4">
        <v>24</v>
      </c>
      <c r="C33" s="13" t="s">
        <v>35</v>
      </c>
      <c r="D33" s="12" t="s">
        <v>21</v>
      </c>
      <c r="E33" s="24">
        <v>3360000</v>
      </c>
    </row>
    <row r="34" spans="1:5" ht="30">
      <c r="B34" s="4">
        <v>25</v>
      </c>
      <c r="C34" s="13" t="s">
        <v>36</v>
      </c>
      <c r="D34" s="12" t="s">
        <v>21</v>
      </c>
      <c r="E34" s="24">
        <v>3207105</v>
      </c>
    </row>
    <row r="35" spans="1:5" ht="30">
      <c r="B35" s="4">
        <v>26</v>
      </c>
      <c r="C35" s="13" t="s">
        <v>37</v>
      </c>
      <c r="D35" s="12" t="s">
        <v>21</v>
      </c>
      <c r="E35" s="24">
        <v>6000000</v>
      </c>
    </row>
    <row r="36" spans="1:5" ht="30">
      <c r="B36" s="4">
        <v>27</v>
      </c>
      <c r="C36" s="13" t="s">
        <v>38</v>
      </c>
      <c r="D36" s="12" t="s">
        <v>21</v>
      </c>
      <c r="E36" s="24">
        <v>7800000</v>
      </c>
    </row>
    <row r="37" spans="1:5" ht="30">
      <c r="B37" s="4">
        <v>28</v>
      </c>
      <c r="C37" s="13" t="s">
        <v>39</v>
      </c>
      <c r="D37" s="12" t="s">
        <v>21</v>
      </c>
      <c r="E37" s="24">
        <v>7650000</v>
      </c>
    </row>
    <row r="38" spans="1:5" ht="30">
      <c r="B38" s="4">
        <v>29</v>
      </c>
      <c r="C38" s="13" t="s">
        <v>40</v>
      </c>
      <c r="D38" s="12" t="s">
        <v>21</v>
      </c>
      <c r="E38" s="24">
        <v>4570500</v>
      </c>
    </row>
    <row r="39" spans="1:5" ht="30">
      <c r="B39" s="4">
        <v>30</v>
      </c>
      <c r="C39" s="13" t="s">
        <v>41</v>
      </c>
      <c r="D39" s="12" t="s">
        <v>21</v>
      </c>
      <c r="E39" s="24">
        <v>4455066</v>
      </c>
    </row>
    <row r="40" spans="1:5" ht="30">
      <c r="B40" s="4">
        <v>31</v>
      </c>
      <c r="C40" s="13" t="s">
        <v>42</v>
      </c>
      <c r="D40" s="12" t="s">
        <v>21</v>
      </c>
      <c r="E40" s="24">
        <v>3270000</v>
      </c>
    </row>
    <row r="41" spans="1:5" ht="30">
      <c r="B41" s="4">
        <v>32</v>
      </c>
      <c r="C41" s="13" t="s">
        <v>43</v>
      </c>
      <c r="D41" s="12" t="s">
        <v>21</v>
      </c>
      <c r="E41" s="24">
        <v>3000000</v>
      </c>
    </row>
    <row r="42" spans="1:5" ht="30">
      <c r="B42" s="4">
        <v>33</v>
      </c>
      <c r="C42" s="13" t="s">
        <v>44</v>
      </c>
      <c r="D42" s="12" t="s">
        <v>21</v>
      </c>
      <c r="E42" s="24">
        <v>5000000</v>
      </c>
    </row>
    <row r="43" spans="1:5" ht="30">
      <c r="B43" s="14">
        <v>34</v>
      </c>
      <c r="C43" s="15" t="s">
        <v>45</v>
      </c>
      <c r="D43" s="16" t="s">
        <v>21</v>
      </c>
      <c r="E43" s="24">
        <v>3654000</v>
      </c>
    </row>
    <row r="44" spans="1:5" ht="30">
      <c r="B44" s="4">
        <v>35</v>
      </c>
      <c r="C44" s="13" t="s">
        <v>46</v>
      </c>
      <c r="D44" s="5" t="s">
        <v>21</v>
      </c>
      <c r="E44" s="24">
        <v>4000000</v>
      </c>
    </row>
    <row r="45" spans="1:5">
      <c r="A45" s="27" t="s">
        <v>4</v>
      </c>
      <c r="B45" s="17"/>
      <c r="C45" s="18"/>
      <c r="D45" s="19"/>
      <c r="E45" s="21">
        <f>SUM(E20:E44)</f>
        <v>141412730.5</v>
      </c>
    </row>
    <row r="46" spans="1:5">
      <c r="B46" s="17"/>
      <c r="C46" s="18"/>
      <c r="D46" s="19"/>
      <c r="E46" s="20"/>
    </row>
    <row r="47" spans="1:5">
      <c r="B47" s="4">
        <v>36</v>
      </c>
      <c r="C47" s="6" t="s">
        <v>48</v>
      </c>
      <c r="D47" s="4" t="s">
        <v>5</v>
      </c>
      <c r="E47" s="24">
        <v>6300000</v>
      </c>
    </row>
    <row r="48" spans="1:5">
      <c r="B48" s="11">
        <v>37</v>
      </c>
      <c r="C48" s="6" t="s">
        <v>49</v>
      </c>
      <c r="D48" s="11" t="s">
        <v>5</v>
      </c>
      <c r="E48" s="24">
        <v>5666180</v>
      </c>
    </row>
    <row r="49" spans="1:7">
      <c r="B49" s="4">
        <v>38</v>
      </c>
      <c r="C49" s="6" t="s">
        <v>50</v>
      </c>
      <c r="D49" s="4" t="s">
        <v>5</v>
      </c>
      <c r="E49" s="24">
        <v>10000000</v>
      </c>
    </row>
    <row r="50" spans="1:7">
      <c r="B50" s="14">
        <v>39</v>
      </c>
      <c r="C50" s="6" t="s">
        <v>51</v>
      </c>
      <c r="D50" s="14" t="s">
        <v>5</v>
      </c>
      <c r="E50" s="24">
        <v>3994860</v>
      </c>
    </row>
    <row r="51" spans="1:7">
      <c r="B51" s="4">
        <v>40</v>
      </c>
      <c r="C51" s="6" t="s">
        <v>52</v>
      </c>
      <c r="D51" s="14" t="s">
        <v>5</v>
      </c>
      <c r="E51" s="24">
        <v>75000</v>
      </c>
    </row>
    <row r="52" spans="1:7">
      <c r="B52" s="4">
        <v>41</v>
      </c>
      <c r="C52" s="6" t="s">
        <v>53</v>
      </c>
      <c r="D52" s="4" t="s">
        <v>5</v>
      </c>
      <c r="E52" s="24">
        <v>3000000</v>
      </c>
    </row>
    <row r="53" spans="1:7">
      <c r="A53" s="27" t="s">
        <v>4</v>
      </c>
      <c r="E53" s="2">
        <f>SUM(E47:E52)</f>
        <v>29036040</v>
      </c>
    </row>
    <row r="55" spans="1:7">
      <c r="B55" s="8">
        <v>42</v>
      </c>
      <c r="C55" s="6" t="s">
        <v>54</v>
      </c>
      <c r="D55" s="8" t="s">
        <v>47</v>
      </c>
      <c r="E55" s="26">
        <v>3708000</v>
      </c>
    </row>
    <row r="56" spans="1:7">
      <c r="A56" s="27" t="s">
        <v>4</v>
      </c>
      <c r="C56" s="10"/>
      <c r="E56" s="2">
        <f>E55</f>
        <v>3708000</v>
      </c>
    </row>
    <row r="58" spans="1:7">
      <c r="D58" s="28" t="s">
        <v>55</v>
      </c>
      <c r="E58" s="2">
        <f>E15+E18+E45+E53+E56</f>
        <v>241198795.5</v>
      </c>
      <c r="G58" s="34"/>
    </row>
  </sheetData>
  <mergeCells count="3">
    <mergeCell ref="B1:E1"/>
    <mergeCell ref="B4:E4"/>
    <mergeCell ref="B9:E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Čehovičs</dc:creator>
  <cp:lastModifiedBy>Aivars Vējiņš</cp:lastModifiedBy>
  <dcterms:created xsi:type="dcterms:W3CDTF">2022-10-21T07:55:40Z</dcterms:created>
  <dcterms:modified xsi:type="dcterms:W3CDTF">2026-06-08T08:15:04Z</dcterms:modified>
</cp:coreProperties>
</file>