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FC8467E2-E0E7-4CEC-A769-84F273BB5098}" xr6:coauthVersionLast="47" xr6:coauthVersionMax="47" xr10:uidLastSave="{00000000-0000-0000-0000-000000000000}"/>
  <bookViews>
    <workbookView xWindow="-25335" yWindow="1800" windowWidth="21870" windowHeight="113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  <c r="L16" i="1" s="1"/>
  <c r="H14" i="1"/>
  <c r="H16" i="1" s="1"/>
  <c r="D14" i="1"/>
  <c r="D16" i="1" s="1"/>
  <c r="L12" i="1"/>
  <c r="K12" i="1"/>
  <c r="K14" i="1" s="1"/>
  <c r="K16" i="1" s="1"/>
  <c r="H12" i="1"/>
  <c r="G12" i="1"/>
  <c r="G14" i="1" s="1"/>
  <c r="G16" i="1" s="1"/>
  <c r="D12" i="1"/>
  <c r="C12" i="1"/>
  <c r="C14" i="1" s="1"/>
  <c r="C16" i="1" s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N10" i="1"/>
  <c r="M10" i="1"/>
  <c r="M12" i="1" s="1"/>
  <c r="M14" i="1" s="1"/>
  <c r="M16" i="1" s="1"/>
  <c r="L10" i="1"/>
  <c r="K10" i="1"/>
  <c r="J10" i="1"/>
  <c r="J12" i="1" s="1"/>
  <c r="J14" i="1" s="1"/>
  <c r="J16" i="1" s="1"/>
  <c r="I10" i="1"/>
  <c r="I12" i="1" s="1"/>
  <c r="I14" i="1" s="1"/>
  <c r="I16" i="1" s="1"/>
  <c r="H10" i="1"/>
  <c r="G10" i="1"/>
  <c r="F10" i="1"/>
  <c r="E10" i="1"/>
  <c r="D10" i="1"/>
  <c r="C10" i="1"/>
  <c r="B10" i="1"/>
  <c r="P9" i="1"/>
  <c r="G9" i="1"/>
  <c r="F9" i="1"/>
  <c r="F12" i="1" s="1"/>
  <c r="F14" i="1" s="1"/>
  <c r="F16" i="1" s="1"/>
  <c r="E9" i="1"/>
  <c r="E12" i="1" s="1"/>
  <c r="E14" i="1" s="1"/>
  <c r="E16" i="1" s="1"/>
  <c r="D9" i="1"/>
  <c r="C9" i="1"/>
  <c r="B9" i="1"/>
  <c r="B12" i="1" s="1"/>
  <c r="B14" i="1" s="1"/>
  <c r="B16" i="1" s="1"/>
  <c r="P6" i="1"/>
  <c r="P11" i="1" s="1"/>
  <c r="O6" i="1"/>
  <c r="N6" i="1"/>
  <c r="P5" i="1"/>
  <c r="P10" i="1" s="1"/>
  <c r="O5" i="1"/>
  <c r="O10" i="1" s="1"/>
  <c r="N5" i="1"/>
  <c r="P4" i="1"/>
  <c r="O4" i="1"/>
  <c r="O9" i="1" s="1"/>
  <c r="N4" i="1"/>
  <c r="N9" i="1" s="1"/>
  <c r="N12" i="1" s="1"/>
  <c r="N14" i="1" s="1"/>
  <c r="N16" i="1" s="1"/>
  <c r="O12" i="1" l="1"/>
  <c r="O14" i="1" s="1"/>
  <c r="O16" i="1" s="1"/>
  <c r="P12" i="1"/>
  <c r="P14" i="1" s="1"/>
  <c r="P16" i="1" s="1"/>
</calcChain>
</file>

<file path=xl/sharedStrings.xml><?xml version="1.0" encoding="utf-8"?>
<sst xmlns="http://schemas.openxmlformats.org/spreadsheetml/2006/main" count="82" uniqueCount="30">
  <si>
    <t>Standartnovirzes_gt</t>
  </si>
  <si>
    <t>Nosaukums</t>
  </si>
  <si>
    <t>Tuvākās stacijas risinājums (SITE) - db</t>
  </si>
  <si>
    <t>δx (m)</t>
  </si>
  <si>
    <t>δy (m)</t>
  </si>
  <si>
    <t>δh (m)</t>
  </si>
  <si>
    <r>
      <t>(SITE -db)</t>
    </r>
    <r>
      <rPr>
        <vertAlign val="superscript"/>
        <sz val="10"/>
        <rFont val="Arial"/>
        <family val="2"/>
        <charset val="186"/>
      </rPr>
      <t>2</t>
    </r>
  </si>
  <si>
    <r>
      <t>(vid -db)</t>
    </r>
    <r>
      <rPr>
        <vertAlign val="superscript"/>
        <sz val="10"/>
        <rFont val="Arial"/>
        <family val="2"/>
        <charset val="186"/>
      </rPr>
      <t>2</t>
    </r>
  </si>
  <si>
    <r>
      <t>δx</t>
    </r>
    <r>
      <rPr>
        <vertAlign val="superscript"/>
        <sz val="10"/>
        <rFont val="Arial"/>
        <family val="2"/>
        <charset val="186"/>
      </rPr>
      <t>2</t>
    </r>
    <r>
      <rPr>
        <sz val="10"/>
        <rFont val="Arial"/>
        <family val="2"/>
        <charset val="186"/>
      </rPr>
      <t xml:space="preserve"> (m</t>
    </r>
    <r>
      <rPr>
        <vertAlign val="superscript"/>
        <sz val="10"/>
        <rFont val="Arial"/>
        <family val="2"/>
        <charset val="186"/>
      </rPr>
      <t>2</t>
    </r>
    <r>
      <rPr>
        <sz val="10"/>
        <rFont val="Arial"/>
        <family val="2"/>
        <charset val="186"/>
      </rPr>
      <t>)</t>
    </r>
  </si>
  <si>
    <r>
      <t>δy</t>
    </r>
    <r>
      <rPr>
        <vertAlign val="superscript"/>
        <sz val="10"/>
        <rFont val="Arial"/>
        <family val="2"/>
        <charset val="186"/>
      </rPr>
      <t xml:space="preserve">2 </t>
    </r>
    <r>
      <rPr>
        <sz val="10"/>
        <rFont val="Arial"/>
        <family val="2"/>
        <charset val="186"/>
      </rPr>
      <t>(m</t>
    </r>
    <r>
      <rPr>
        <vertAlign val="superscript"/>
        <sz val="10"/>
        <rFont val="Arial"/>
        <family val="2"/>
        <charset val="186"/>
      </rPr>
      <t>2</t>
    </r>
    <r>
      <rPr>
        <sz val="10"/>
        <rFont val="Arial"/>
        <family val="2"/>
        <charset val="186"/>
      </rPr>
      <t xml:space="preserve">) </t>
    </r>
  </si>
  <si>
    <r>
      <t>δh</t>
    </r>
    <r>
      <rPr>
        <vertAlign val="superscript"/>
        <sz val="10"/>
        <rFont val="Arial"/>
        <family val="2"/>
        <charset val="186"/>
      </rPr>
      <t>2</t>
    </r>
    <r>
      <rPr>
        <sz val="10"/>
        <rFont val="Arial"/>
        <family val="2"/>
        <charset val="186"/>
      </rPr>
      <t xml:space="preserve"> (m</t>
    </r>
    <r>
      <rPr>
        <vertAlign val="superscript"/>
        <sz val="10"/>
        <rFont val="Arial"/>
        <family val="2"/>
        <charset val="186"/>
      </rPr>
      <t>2</t>
    </r>
    <r>
      <rPr>
        <sz val="10"/>
        <rFont val="Arial"/>
        <family val="2"/>
        <charset val="186"/>
      </rPr>
      <t>)</t>
    </r>
  </si>
  <si>
    <t>∑</t>
  </si>
  <si>
    <r>
      <t>σ</t>
    </r>
    <r>
      <rPr>
        <vertAlign val="subscript"/>
        <sz val="10"/>
        <rFont val="Arial"/>
        <family val="2"/>
        <charset val="186"/>
      </rPr>
      <t xml:space="preserve">gt-x </t>
    </r>
    <r>
      <rPr>
        <sz val="10"/>
        <rFont val="Arial"/>
        <family val="2"/>
        <charset val="186"/>
      </rPr>
      <t>(m)</t>
    </r>
  </si>
  <si>
    <r>
      <t>σ</t>
    </r>
    <r>
      <rPr>
        <vertAlign val="subscript"/>
        <sz val="10"/>
        <rFont val="Arial"/>
        <family val="2"/>
        <charset val="186"/>
      </rPr>
      <t>gt-y</t>
    </r>
    <r>
      <rPr>
        <sz val="10"/>
        <rFont val="Arial"/>
        <family val="2"/>
        <charset val="186"/>
      </rPr>
      <t xml:space="preserve"> (m)</t>
    </r>
  </si>
  <si>
    <r>
      <t>σ</t>
    </r>
    <r>
      <rPr>
        <vertAlign val="subscript"/>
        <sz val="10"/>
        <rFont val="Arial"/>
        <family val="2"/>
        <charset val="186"/>
      </rPr>
      <t xml:space="preserve">gt-h </t>
    </r>
    <r>
      <rPr>
        <sz val="10"/>
        <rFont val="Arial"/>
        <family val="2"/>
        <charset val="186"/>
      </rPr>
      <t>(m)</t>
    </r>
  </si>
  <si>
    <t>sg(gt)</t>
  </si>
  <si>
    <r>
      <t>σ</t>
    </r>
    <r>
      <rPr>
        <vertAlign val="subscript"/>
        <sz val="10"/>
        <rFont val="Arial"/>
        <family val="2"/>
        <charset val="186"/>
      </rPr>
      <t xml:space="preserve">x </t>
    </r>
    <r>
      <rPr>
        <sz val="10"/>
        <rFont val="Arial"/>
        <family val="2"/>
        <charset val="186"/>
      </rPr>
      <t>(m)</t>
    </r>
  </si>
  <si>
    <r>
      <t>σ</t>
    </r>
    <r>
      <rPr>
        <vertAlign val="subscript"/>
        <sz val="10"/>
        <rFont val="Arial"/>
        <family val="2"/>
        <charset val="186"/>
      </rPr>
      <t xml:space="preserve">y </t>
    </r>
    <r>
      <rPr>
        <sz val="10"/>
        <rFont val="Arial"/>
        <family val="2"/>
        <charset val="186"/>
      </rPr>
      <t>(m)</t>
    </r>
  </si>
  <si>
    <r>
      <t>σ</t>
    </r>
    <r>
      <rPr>
        <vertAlign val="subscript"/>
        <sz val="10"/>
        <rFont val="Arial"/>
        <family val="2"/>
        <charset val="186"/>
      </rPr>
      <t xml:space="preserve">h </t>
    </r>
    <r>
      <rPr>
        <sz val="10"/>
        <rFont val="Arial"/>
        <family val="2"/>
        <charset val="186"/>
      </rPr>
      <t>(m)</t>
    </r>
  </si>
  <si>
    <t>sg(gt)/sqrt(2)</t>
  </si>
  <si>
    <t>Tīkla risinājums (SITE-BD) -db</t>
  </si>
  <si>
    <t>Tīkla risinājums (NETW-IMAX_BD) -db</t>
  </si>
  <si>
    <t>Virtuāli tuvākās stacijas risinājums (VIRTUAL-RS_BD) - db</t>
  </si>
  <si>
    <t>Vidējais no SITE, SITE_BD, NETW-IMAX_BD un VIRTUAL-RS_BD risinājumiem  (vid) - db</t>
  </si>
  <si>
    <r>
      <t>((SITE-BD) -db)</t>
    </r>
    <r>
      <rPr>
        <vertAlign val="superscript"/>
        <sz val="10"/>
        <rFont val="Arial"/>
        <family val="2"/>
        <charset val="186"/>
      </rPr>
      <t>2</t>
    </r>
  </si>
  <si>
    <r>
      <t>((NETW-IMAX_BD) -db)</t>
    </r>
    <r>
      <rPr>
        <vertAlign val="superscript"/>
        <sz val="10"/>
        <rFont val="Arial"/>
        <family val="2"/>
        <charset val="186"/>
      </rPr>
      <t>2</t>
    </r>
  </si>
  <si>
    <r>
      <t>((VIRTUAL-RS_BD) -db)</t>
    </r>
    <r>
      <rPr>
        <vertAlign val="superscript"/>
        <sz val="10"/>
        <rFont val="Arial"/>
        <family val="2"/>
        <charset val="186"/>
      </rPr>
      <t>2</t>
    </r>
  </si>
  <si>
    <t>Tukleri</t>
  </si>
  <si>
    <t>Jauri</t>
  </si>
  <si>
    <t>Bīrmaņi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</si>
</sst>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0"/>
      <name val="Times New Roman"/>
      <family val="1"/>
      <charset val="186"/>
    </font>
    <font>
      <vertAlign val="subscript"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2" borderId="8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3" borderId="0" xfId="0" applyFill="1" applyAlignment="1">
      <alignment horizontal="center"/>
    </xf>
    <xf numFmtId="165" fontId="0" fillId="3" borderId="21" xfId="0" applyNumberFormat="1" applyFill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2" fillId="0" borderId="17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165" fontId="0" fillId="3" borderId="24" xfId="0" applyNumberFormat="1" applyFill="1" applyBorder="1" applyAlignment="1">
      <alignment horizontal="center"/>
    </xf>
    <xf numFmtId="165" fontId="0" fillId="3" borderId="25" xfId="0" applyNumberFormat="1" applyFill="1" applyBorder="1" applyAlignment="1">
      <alignment horizontal="center"/>
    </xf>
    <xf numFmtId="0" fontId="2" fillId="0" borderId="1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26" xfId="0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0" fillId="0" borderId="27" xfId="0" applyBorder="1" applyAlignment="1">
      <alignment horizontal="center" vertical="center"/>
    </xf>
    <xf numFmtId="165" fontId="0" fillId="0" borderId="14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5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0" fontId="0" fillId="0" borderId="2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2" xfId="0" applyNumberFormat="1" applyBorder="1" applyAlignment="1">
      <alignment horizontal="center" vertical="top" wrapText="1"/>
    </xf>
    <xf numFmtId="164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5" fontId="0" fillId="2" borderId="30" xfId="0" applyNumberFormat="1" applyFill="1" applyBorder="1" applyAlignment="1">
      <alignment horizontal="center"/>
    </xf>
  </cellXfs>
  <cellStyles count="1">
    <cellStyle name="Parast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workbookViewId="0">
      <selection activeCell="M21" sqref="M21"/>
    </sheetView>
  </sheetViews>
  <sheetFormatPr defaultRowHeight="15" x14ac:dyDescent="0.25"/>
  <cols>
    <col min="1" max="1" width="15.28515625" customWidth="1"/>
    <col min="16" max="16" width="8.5703125" bestFit="1" customWidth="1"/>
  </cols>
  <sheetData>
    <row r="1" spans="1:16" ht="15.75" thickBot="1" x14ac:dyDescent="0.3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x14ac:dyDescent="0.25">
      <c r="A2" s="58" t="s">
        <v>1</v>
      </c>
      <c r="B2" s="58" t="s">
        <v>2</v>
      </c>
      <c r="C2" s="60"/>
      <c r="D2" s="60"/>
      <c r="E2" s="61" t="s">
        <v>20</v>
      </c>
      <c r="F2" s="62"/>
      <c r="G2" s="63"/>
      <c r="H2" s="61" t="s">
        <v>21</v>
      </c>
      <c r="I2" s="62"/>
      <c r="J2" s="63"/>
      <c r="K2" s="58" t="s">
        <v>22</v>
      </c>
      <c r="L2" s="60"/>
      <c r="M2" s="60"/>
      <c r="N2" s="64" t="s">
        <v>23</v>
      </c>
      <c r="O2" s="65"/>
      <c r="P2" s="66"/>
    </row>
    <row r="3" spans="1:16" x14ac:dyDescent="0.25">
      <c r="A3" s="59"/>
      <c r="B3" s="1" t="s">
        <v>3</v>
      </c>
      <c r="C3" s="2" t="s">
        <v>4</v>
      </c>
      <c r="D3" s="3" t="s">
        <v>5</v>
      </c>
      <c r="E3" s="1" t="s">
        <v>3</v>
      </c>
      <c r="F3" s="2" t="s">
        <v>4</v>
      </c>
      <c r="G3" s="3" t="s">
        <v>5</v>
      </c>
      <c r="H3" s="2" t="s">
        <v>3</v>
      </c>
      <c r="I3" s="2" t="s">
        <v>4</v>
      </c>
      <c r="J3" s="2" t="s">
        <v>5</v>
      </c>
      <c r="K3" s="1" t="s">
        <v>3</v>
      </c>
      <c r="L3" s="2" t="s">
        <v>4</v>
      </c>
      <c r="M3" s="2" t="s">
        <v>5</v>
      </c>
      <c r="N3" s="30" t="s">
        <v>3</v>
      </c>
      <c r="O3" s="31" t="s">
        <v>4</v>
      </c>
      <c r="P3" s="26" t="s">
        <v>5</v>
      </c>
    </row>
    <row r="4" spans="1:16" x14ac:dyDescent="0.25">
      <c r="A4" s="32" t="s">
        <v>27</v>
      </c>
      <c r="B4" s="33">
        <v>3.5999999999999997E-2</v>
      </c>
      <c r="C4" s="34">
        <v>-3.1E-2</v>
      </c>
      <c r="D4" s="35">
        <v>-0.01</v>
      </c>
      <c r="E4" s="34">
        <v>4.5999999999999999E-2</v>
      </c>
      <c r="F4" s="34">
        <v>-2.7E-2</v>
      </c>
      <c r="G4" s="34">
        <v>0</v>
      </c>
      <c r="H4" s="33"/>
      <c r="I4" s="34"/>
      <c r="J4" s="35"/>
      <c r="K4" s="34"/>
      <c r="L4" s="34"/>
      <c r="M4" s="34"/>
      <c r="N4" s="36">
        <f>AVERAGE(B4,E4,H4,K4)</f>
        <v>4.0999999999999995E-2</v>
      </c>
      <c r="O4" s="34">
        <f>AVERAGE(C4,F4,I4,L4)</f>
        <v>-2.8999999999999998E-2</v>
      </c>
      <c r="P4" s="37">
        <f>AVERAGE(D4,G4,J4,M4)</f>
        <v>-5.0000000000000001E-3</v>
      </c>
    </row>
    <row r="5" spans="1:16" x14ac:dyDescent="0.25">
      <c r="A5" s="38" t="s">
        <v>28</v>
      </c>
      <c r="B5" s="39">
        <v>2.8000000000000001E-2</v>
      </c>
      <c r="C5" s="40">
        <v>-2.3E-2</v>
      </c>
      <c r="D5" s="41">
        <v>3.0000000000000001E-3</v>
      </c>
      <c r="E5" s="40">
        <v>2.5000000000000001E-2</v>
      </c>
      <c r="F5" s="40">
        <v>-1.7000000000000001E-2</v>
      </c>
      <c r="G5" s="40">
        <v>-1.7000000000000001E-2</v>
      </c>
      <c r="H5" s="39">
        <v>-1.0999999999999999E-2</v>
      </c>
      <c r="I5" s="40">
        <v>-1.6E-2</v>
      </c>
      <c r="J5" s="41">
        <v>-1.6E-2</v>
      </c>
      <c r="K5" s="40">
        <v>-6.0000000000000001E-3</v>
      </c>
      <c r="L5" s="40">
        <v>-6.0000000000000001E-3</v>
      </c>
      <c r="M5" s="40">
        <v>1.0999999999999999E-2</v>
      </c>
      <c r="N5" s="36">
        <f>AVERAGE(B5,E5,H5,K5)</f>
        <v>9.0000000000000028E-3</v>
      </c>
      <c r="O5" s="34">
        <f t="shared" ref="O5:P6" si="0">AVERAGE(C5,F5,I5,L5)</f>
        <v>-1.55E-2</v>
      </c>
      <c r="P5" s="37">
        <f t="shared" si="0"/>
        <v>-4.7500000000000007E-3</v>
      </c>
    </row>
    <row r="6" spans="1:16" x14ac:dyDescent="0.25">
      <c r="A6" s="38" t="s">
        <v>29</v>
      </c>
      <c r="B6" s="39">
        <v>-1.2E-2</v>
      </c>
      <c r="C6" s="40">
        <v>1.4E-2</v>
      </c>
      <c r="D6" s="41">
        <v>-1E-3</v>
      </c>
      <c r="E6" s="19">
        <v>-1.2E-2</v>
      </c>
      <c r="F6" s="19">
        <v>1.2999999999999999E-2</v>
      </c>
      <c r="G6" s="19">
        <v>1.2999999999999999E-2</v>
      </c>
      <c r="H6" s="42">
        <v>-1.2999999999999999E-2</v>
      </c>
      <c r="I6" s="19">
        <v>1.2999999999999999E-2</v>
      </c>
      <c r="J6" s="43">
        <v>1.2999999999999999E-2</v>
      </c>
      <c r="K6" s="19">
        <v>-5.0000000000000001E-3</v>
      </c>
      <c r="L6" s="19">
        <v>1.4999999999999999E-2</v>
      </c>
      <c r="M6" s="19">
        <v>2.4E-2</v>
      </c>
      <c r="N6" s="36">
        <f t="shared" ref="N6" si="1">AVERAGE(B6,E6,H6,K6)</f>
        <v>-1.0499999999999999E-2</v>
      </c>
      <c r="O6" s="34">
        <f t="shared" si="0"/>
        <v>1.375E-2</v>
      </c>
      <c r="P6" s="37">
        <f t="shared" si="0"/>
        <v>1.225E-2</v>
      </c>
    </row>
    <row r="7" spans="1:16" x14ac:dyDescent="0.25">
      <c r="A7" s="50" t="s">
        <v>1</v>
      </c>
      <c r="B7" s="52" t="s">
        <v>6</v>
      </c>
      <c r="C7" s="53"/>
      <c r="D7" s="54"/>
      <c r="E7" s="52" t="s">
        <v>24</v>
      </c>
      <c r="F7" s="53"/>
      <c r="G7" s="54"/>
      <c r="H7" s="52" t="s">
        <v>25</v>
      </c>
      <c r="I7" s="53"/>
      <c r="J7" s="54"/>
      <c r="K7" s="52" t="s">
        <v>26</v>
      </c>
      <c r="L7" s="53"/>
      <c r="M7" s="53"/>
      <c r="N7" s="55" t="s">
        <v>7</v>
      </c>
      <c r="O7" s="53"/>
      <c r="P7" s="56"/>
    </row>
    <row r="8" spans="1:16" x14ac:dyDescent="0.25">
      <c r="A8" s="51"/>
      <c r="B8" s="4" t="s">
        <v>8</v>
      </c>
      <c r="C8" s="5" t="s">
        <v>9</v>
      </c>
      <c r="D8" s="6" t="s">
        <v>10</v>
      </c>
      <c r="E8" s="4" t="s">
        <v>8</v>
      </c>
      <c r="F8" s="5" t="s">
        <v>9</v>
      </c>
      <c r="G8" s="6" t="s">
        <v>10</v>
      </c>
      <c r="H8" s="4" t="s">
        <v>8</v>
      </c>
      <c r="I8" s="5" t="s">
        <v>9</v>
      </c>
      <c r="J8" s="6" t="s">
        <v>10</v>
      </c>
      <c r="K8" s="4" t="s">
        <v>8</v>
      </c>
      <c r="L8" s="5" t="s">
        <v>9</v>
      </c>
      <c r="M8" s="5" t="s">
        <v>10</v>
      </c>
      <c r="N8" s="7" t="s">
        <v>8</v>
      </c>
      <c r="O8" s="5" t="s">
        <v>9</v>
      </c>
      <c r="P8" s="8" t="s">
        <v>10</v>
      </c>
    </row>
    <row r="9" spans="1:16" x14ac:dyDescent="0.25">
      <c r="A9" s="32" t="s">
        <v>27</v>
      </c>
      <c r="B9" s="44">
        <f>B4*B4</f>
        <v>1.2959999999999998E-3</v>
      </c>
      <c r="C9" s="44">
        <f>C4*C4</f>
        <v>9.6099999999999994E-4</v>
      </c>
      <c r="D9" s="44">
        <f>D4*D4</f>
        <v>1E-4</v>
      </c>
      <c r="E9" s="44">
        <f>E4*E4</f>
        <v>2.1159999999999998E-3</v>
      </c>
      <c r="F9" s="45">
        <f>F4*F4</f>
        <v>7.2899999999999994E-4</v>
      </c>
      <c r="G9" s="46">
        <f>G4*G4</f>
        <v>0</v>
      </c>
      <c r="H9" s="44"/>
      <c r="I9" s="45"/>
      <c r="J9" s="46"/>
      <c r="K9" s="44"/>
      <c r="L9" s="45"/>
      <c r="M9" s="45"/>
      <c r="N9" s="47">
        <f>N4*N4</f>
        <v>1.6809999999999996E-3</v>
      </c>
      <c r="O9" s="45">
        <f>O4*O4</f>
        <v>8.4099999999999984E-4</v>
      </c>
      <c r="P9" s="48">
        <f>P4*P4</f>
        <v>2.5000000000000001E-5</v>
      </c>
    </row>
    <row r="10" spans="1:16" x14ac:dyDescent="0.25">
      <c r="A10" s="38" t="s">
        <v>28</v>
      </c>
      <c r="B10" s="44">
        <f>B5*B5</f>
        <v>7.8400000000000008E-4</v>
      </c>
      <c r="C10" s="44">
        <f>C5*C5</f>
        <v>5.2899999999999996E-4</v>
      </c>
      <c r="D10" s="44">
        <f>D5*D5</f>
        <v>9.0000000000000002E-6</v>
      </c>
      <c r="E10" s="44">
        <f>E5*E5</f>
        <v>6.2500000000000012E-4</v>
      </c>
      <c r="F10" s="45">
        <f>F5*F5</f>
        <v>2.8900000000000003E-4</v>
      </c>
      <c r="G10" s="46">
        <f>G5*G5</f>
        <v>2.8900000000000003E-4</v>
      </c>
      <c r="H10" s="44">
        <f>H5*H5</f>
        <v>1.2099999999999999E-4</v>
      </c>
      <c r="I10" s="45">
        <f>I5*I5</f>
        <v>2.5599999999999999E-4</v>
      </c>
      <c r="J10" s="46">
        <f>J5*J5</f>
        <v>2.5599999999999999E-4</v>
      </c>
      <c r="K10" s="44">
        <f>K5*K5</f>
        <v>3.6000000000000001E-5</v>
      </c>
      <c r="L10" s="45">
        <f>L5*L5</f>
        <v>3.6000000000000001E-5</v>
      </c>
      <c r="M10" s="45">
        <f>M5*M5</f>
        <v>1.2099999999999999E-4</v>
      </c>
      <c r="N10" s="47">
        <f>N5*N5</f>
        <v>8.1000000000000044E-5</v>
      </c>
      <c r="O10" s="45">
        <f>O5*O5</f>
        <v>2.4024999999999999E-4</v>
      </c>
      <c r="P10" s="48">
        <f>P5*P5</f>
        <v>2.2562500000000006E-5</v>
      </c>
    </row>
    <row r="11" spans="1:16" x14ac:dyDescent="0.25">
      <c r="A11" s="38" t="s">
        <v>29</v>
      </c>
      <c r="B11" s="44">
        <f>B6*B6</f>
        <v>1.44E-4</v>
      </c>
      <c r="C11" s="44">
        <f>C6*C6</f>
        <v>1.9600000000000002E-4</v>
      </c>
      <c r="D11" s="44">
        <f>D6*D6</f>
        <v>9.9999999999999995E-7</v>
      </c>
      <c r="E11" s="44">
        <f>E6*E6</f>
        <v>1.44E-4</v>
      </c>
      <c r="F11" s="45">
        <f>F6*F6</f>
        <v>1.6899999999999999E-4</v>
      </c>
      <c r="G11" s="46">
        <f>G6*G6</f>
        <v>1.6899999999999999E-4</v>
      </c>
      <c r="H11" s="44">
        <f>H6*H6</f>
        <v>1.6899999999999999E-4</v>
      </c>
      <c r="I11" s="45">
        <f>I6*I6</f>
        <v>1.6899999999999999E-4</v>
      </c>
      <c r="J11" s="46">
        <f>J6*J6</f>
        <v>1.6899999999999999E-4</v>
      </c>
      <c r="K11" s="44">
        <f>K6*K6</f>
        <v>2.5000000000000001E-5</v>
      </c>
      <c r="L11" s="45">
        <f>L6*L6</f>
        <v>2.2499999999999999E-4</v>
      </c>
      <c r="M11" s="45">
        <f>M6*M6</f>
        <v>5.7600000000000001E-4</v>
      </c>
      <c r="N11" s="47">
        <f>N6*N6</f>
        <v>1.1024999999999998E-4</v>
      </c>
      <c r="O11" s="45">
        <f>O6*O6</f>
        <v>1.8906249999999999E-4</v>
      </c>
      <c r="P11" s="48">
        <f>P6*P6</f>
        <v>1.5006250000000002E-4</v>
      </c>
    </row>
    <row r="12" spans="1:16" x14ac:dyDescent="0.25">
      <c r="A12" s="9" t="s">
        <v>11</v>
      </c>
      <c r="B12" s="10">
        <f>SUM(B9:B11)</f>
        <v>2.2239999999999998E-3</v>
      </c>
      <c r="C12" s="10">
        <f>SUM(C9:C11)</f>
        <v>1.686E-3</v>
      </c>
      <c r="D12" s="10">
        <f>SUM(D9:D11)</f>
        <v>1.1E-4</v>
      </c>
      <c r="E12" s="10">
        <f>SUM(E9:E11)</f>
        <v>2.885E-3</v>
      </c>
      <c r="F12" s="10">
        <f>SUM(F9:F11)</f>
        <v>1.1870000000000001E-3</v>
      </c>
      <c r="G12" s="10">
        <f>SUM(G9:G11)</f>
        <v>4.5800000000000002E-4</v>
      </c>
      <c r="H12" s="10">
        <f>SUM(H9:H11)</f>
        <v>2.9E-4</v>
      </c>
      <c r="I12" s="10">
        <f>SUM(I9:I11)</f>
        <v>4.2499999999999998E-4</v>
      </c>
      <c r="J12" s="10">
        <f>SUM(J9:J11)</f>
        <v>4.2499999999999998E-4</v>
      </c>
      <c r="K12" s="10">
        <f>SUM(K9:K11)</f>
        <v>6.1000000000000005E-5</v>
      </c>
      <c r="L12" s="10">
        <f>SUM(L9:L11)</f>
        <v>2.61E-4</v>
      </c>
      <c r="M12" s="10">
        <f>SUM(M9:M11)</f>
        <v>6.9700000000000003E-4</v>
      </c>
      <c r="N12" s="24">
        <f>SUM(N9:N11)</f>
        <v>1.8722499999999996E-3</v>
      </c>
      <c r="O12" s="10">
        <f>SUM(O9:O11)</f>
        <v>1.2703124999999997E-3</v>
      </c>
      <c r="P12" s="25">
        <f>SUM(P9:P11)</f>
        <v>1.9762500000000005E-4</v>
      </c>
    </row>
    <row r="13" spans="1:16" ht="15.75" x14ac:dyDescent="0.3">
      <c r="A13" s="27"/>
      <c r="B13" s="11" t="s">
        <v>12</v>
      </c>
      <c r="C13" s="27" t="s">
        <v>13</v>
      </c>
      <c r="D13" s="12" t="s">
        <v>14</v>
      </c>
      <c r="E13" s="11" t="s">
        <v>12</v>
      </c>
      <c r="F13" s="27" t="s">
        <v>13</v>
      </c>
      <c r="G13" s="27" t="s">
        <v>14</v>
      </c>
      <c r="H13" s="11" t="s">
        <v>12</v>
      </c>
      <c r="I13" s="13" t="s">
        <v>13</v>
      </c>
      <c r="J13" s="14" t="s">
        <v>14</v>
      </c>
      <c r="K13" s="11" t="s">
        <v>12</v>
      </c>
      <c r="L13" s="13" t="s">
        <v>13</v>
      </c>
      <c r="M13" s="13" t="s">
        <v>14</v>
      </c>
      <c r="N13" s="15" t="s">
        <v>12</v>
      </c>
      <c r="O13" s="13" t="s">
        <v>13</v>
      </c>
      <c r="P13" s="16" t="s">
        <v>14</v>
      </c>
    </row>
    <row r="14" spans="1:16" x14ac:dyDescent="0.25">
      <c r="A14" s="17" t="s">
        <v>15</v>
      </c>
      <c r="B14" s="18">
        <f>SQRT(B12/3)</f>
        <v>2.7227437142216183E-2</v>
      </c>
      <c r="C14" s="18">
        <f t="shared" ref="C14:M14" si="2">SQRT(C12/3)</f>
        <v>2.3706539182259397E-2</v>
      </c>
      <c r="D14" s="18">
        <f t="shared" si="2"/>
        <v>6.0553007081949831E-3</v>
      </c>
      <c r="E14" s="18">
        <f t="shared" si="2"/>
        <v>3.101075082397501E-2</v>
      </c>
      <c r="F14" s="18">
        <f t="shared" si="2"/>
        <v>1.9891371663780924E-2</v>
      </c>
      <c r="G14" s="18">
        <f t="shared" si="2"/>
        <v>1.2355835328567093E-2</v>
      </c>
      <c r="H14" s="18">
        <f t="shared" si="2"/>
        <v>9.83192080250175E-3</v>
      </c>
      <c r="I14" s="18">
        <f t="shared" si="2"/>
        <v>1.1902380714238082E-2</v>
      </c>
      <c r="J14" s="18">
        <f t="shared" si="2"/>
        <v>1.1902380714238082E-2</v>
      </c>
      <c r="K14" s="18">
        <f t="shared" si="2"/>
        <v>4.5092497528228942E-3</v>
      </c>
      <c r="L14" s="18">
        <f t="shared" si="2"/>
        <v>9.3273790530888148E-3</v>
      </c>
      <c r="M14" s="18">
        <f t="shared" si="2"/>
        <v>1.5242484486898234E-2</v>
      </c>
      <c r="N14" s="67">
        <f>SQRT(N12/3)</f>
        <v>2.4981659939510289E-2</v>
      </c>
      <c r="O14" s="67">
        <f t="shared" ref="O14:P14" si="3">SQRT(O12/3)</f>
        <v>2.0577597041442908E-2</v>
      </c>
      <c r="P14" s="67">
        <f t="shared" si="3"/>
        <v>8.1163415403739635E-3</v>
      </c>
    </row>
    <row r="15" spans="1:16" ht="15.75" x14ac:dyDescent="0.3">
      <c r="A15" s="19"/>
      <c r="B15" s="11" t="s">
        <v>16</v>
      </c>
      <c r="C15" s="13" t="s">
        <v>17</v>
      </c>
      <c r="D15" s="14" t="s">
        <v>18</v>
      </c>
      <c r="E15" s="11" t="s">
        <v>16</v>
      </c>
      <c r="F15" s="13" t="s">
        <v>17</v>
      </c>
      <c r="G15" s="14" t="s">
        <v>18</v>
      </c>
      <c r="H15" s="11" t="s">
        <v>16</v>
      </c>
      <c r="I15" s="13" t="s">
        <v>17</v>
      </c>
      <c r="J15" s="14" t="s">
        <v>18</v>
      </c>
      <c r="K15" s="11" t="s">
        <v>16</v>
      </c>
      <c r="L15" s="13" t="s">
        <v>17</v>
      </c>
      <c r="M15" s="13" t="s">
        <v>18</v>
      </c>
      <c r="N15" s="20" t="s">
        <v>16</v>
      </c>
      <c r="O15" s="27" t="s">
        <v>17</v>
      </c>
      <c r="P15" s="21" t="s">
        <v>18</v>
      </c>
    </row>
    <row r="16" spans="1:16" ht="15.75" thickBot="1" x14ac:dyDescent="0.3">
      <c r="A16" s="22" t="s">
        <v>19</v>
      </c>
      <c r="B16" s="49">
        <f>B14/SQRT(2)</f>
        <v>1.9252705437591534E-2</v>
      </c>
      <c r="C16" s="49">
        <f t="shared" ref="C16:P16" si="4">C14/SQRT(2)</f>
        <v>1.676305461424021E-2</v>
      </c>
      <c r="D16" s="49">
        <f t="shared" si="4"/>
        <v>4.2817441928883759E-3</v>
      </c>
      <c r="E16" s="49">
        <f t="shared" si="4"/>
        <v>2.1927912197319044E-2</v>
      </c>
      <c r="F16" s="49">
        <f t="shared" si="4"/>
        <v>1.4065323790561428E-2</v>
      </c>
      <c r="G16" s="49">
        <f t="shared" si="4"/>
        <v>8.7368949480541042E-3</v>
      </c>
      <c r="H16" s="49">
        <f t="shared" si="4"/>
        <v>6.9522178715380693E-3</v>
      </c>
      <c r="I16" s="49">
        <f t="shared" si="4"/>
        <v>8.4162541153017297E-3</v>
      </c>
      <c r="J16" s="49">
        <f t="shared" si="4"/>
        <v>8.4162541153017297E-3</v>
      </c>
      <c r="K16" s="49">
        <f t="shared" si="4"/>
        <v>3.1885210782848315E-3</v>
      </c>
      <c r="L16" s="49">
        <f t="shared" si="4"/>
        <v>6.5954529791364593E-3</v>
      </c>
      <c r="M16" s="49">
        <f t="shared" si="4"/>
        <v>1.0778064142816493E-2</v>
      </c>
      <c r="N16" s="23">
        <f>N14/SQRT(2)</f>
        <v>1.7664701148524042E-2</v>
      </c>
      <c r="O16" s="28">
        <f t="shared" si="4"/>
        <v>1.4550558408528516E-2</v>
      </c>
      <c r="P16" s="29">
        <f t="shared" si="4"/>
        <v>5.7391201416244981E-3</v>
      </c>
    </row>
  </sheetData>
  <mergeCells count="13">
    <mergeCell ref="A1:P1"/>
    <mergeCell ref="A2:A3"/>
    <mergeCell ref="B2:D2"/>
    <mergeCell ref="H2:J2"/>
    <mergeCell ref="E2:G2"/>
    <mergeCell ref="K2:M2"/>
    <mergeCell ref="N2:P2"/>
    <mergeCell ref="A7:A8"/>
    <mergeCell ref="B7:D7"/>
    <mergeCell ref="E7:G7"/>
    <mergeCell ref="H7:J7"/>
    <mergeCell ref="K7:M7"/>
    <mergeCell ref="N7:P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2024-10-11T08:30:39Z</dcterms:modified>
</cp:coreProperties>
</file>